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001- New Files (after 2017 Sept)\001-校務部\學生活動支援津貼\全方位學習津貼\預算\"/>
    </mc:Choice>
  </mc:AlternateContent>
  <bookViews>
    <workbookView xWindow="0" yWindow="0" windowWidth="15360" windowHeight="7650"/>
  </bookViews>
  <sheets>
    <sheet name="LWLG_Plan" sheetId="1" r:id="rId1"/>
    <sheet name="範疇" sheetId="2" state="hidden" r:id="rId2"/>
  </sheets>
  <definedNames>
    <definedName name="_xlnm.Print_Area" localSheetId="0">LWLG_Plan!$A$1:$N$42</definedName>
    <definedName name="_xlnm.Print_Titles" localSheetId="0">LWLG_Plan!$8:$10</definedName>
    <definedName name="範疇">範疇!$A$1:$A$21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E40" i="1" l="1"/>
  <c r="H31" i="1"/>
  <c r="H23" i="1"/>
  <c r="H32" i="1" l="1"/>
  <c r="E41" i="1" s="1"/>
</calcChain>
</file>

<file path=xl/sharedStrings.xml><?xml version="1.0" encoding="utf-8"?>
<sst xmlns="http://schemas.openxmlformats.org/spreadsheetml/2006/main" count="128" uniqueCount="85">
  <si>
    <t>範疇</t>
  </si>
  <si>
    <t>舉行日期</t>
  </si>
  <si>
    <t>對象</t>
  </si>
  <si>
    <t>體藝發展</t>
  </si>
  <si>
    <t>社會服務</t>
  </si>
  <si>
    <t>級別</t>
  </si>
  <si>
    <t>項目</t>
  </si>
  <si>
    <t>用途</t>
  </si>
  <si>
    <t>活動簡介及目標</t>
  </si>
  <si>
    <t>德育及
公民教育</t>
  </si>
  <si>
    <t>與工作有關
的經驗</t>
  </si>
  <si>
    <t>智能發展
(配合課程)</t>
  </si>
  <si>
    <t>($)</t>
  </si>
  <si>
    <t>第1項：舉辦／參加全方位學習活動</t>
  </si>
  <si>
    <t>編號</t>
  </si>
  <si>
    <t xml:space="preserve"> （如空間不足，請於上方插入新行。）</t>
  </si>
  <si>
    <t>全校學生人數︰</t>
  </si>
  <si>
    <t>第2項：購買其他推行全方位學習所需的設備、消耗品或學習資源</t>
  </si>
  <si>
    <t>全方位學習聯絡人（姓名、職位）：</t>
  </si>
  <si>
    <t>監察／
評估方法</t>
  </si>
  <si>
    <t>預算開支</t>
  </si>
  <si>
    <t>聲明︰本校已清楚明白運用全方位學習津貼的原則，並已徵詢教師意見，計劃運用津貼推展以下項目：</t>
  </si>
  <si>
    <t>預計參與
人數</t>
  </si>
  <si>
    <t>第1.1項預算總開支</t>
  </si>
  <si>
    <t>第1.2項預算總開支</t>
  </si>
  <si>
    <t>第1項預算總開支</t>
  </si>
  <si>
    <t>第2項預算總開支</t>
  </si>
  <si>
    <t>第1及第2項預算總開支</t>
  </si>
  <si>
    <t>預算開支 ($)</t>
  </si>
  <si>
    <t>第3項：預期受惠學生人數</t>
  </si>
  <si>
    <t>預期受惠學生人數︰</t>
  </si>
  <si>
    <t>預期受惠學生佔全校
學生人數百分比 (%)：</t>
  </si>
  <si>
    <t>全方位學習津貼  運用計劃</t>
  </si>
  <si>
    <t>中文</t>
  </si>
  <si>
    <t>英文</t>
  </si>
  <si>
    <t>數學</t>
  </si>
  <si>
    <t>常識</t>
  </si>
  <si>
    <t>科學</t>
  </si>
  <si>
    <t>地理</t>
  </si>
  <si>
    <t>歷史</t>
  </si>
  <si>
    <t>藝術（音樂）</t>
  </si>
  <si>
    <t>藝術（視藝）</t>
  </si>
  <si>
    <t>藝術（其他）</t>
  </si>
  <si>
    <t>體育</t>
  </si>
  <si>
    <t>公民與社會發展</t>
  </si>
  <si>
    <t>跨學科（STEM）</t>
  </si>
  <si>
    <t>跨學科（其他）</t>
  </si>
  <si>
    <t>憲法與基本法</t>
  </si>
  <si>
    <t>國家安全</t>
  </si>
  <si>
    <t>資優教育</t>
  </si>
  <si>
    <t>領袖訓練</t>
  </si>
  <si>
    <t>其他，請註明：</t>
  </si>
  <si>
    <t>德育、公民及國民教育</t>
  </si>
  <si>
    <t>價值觀教育</t>
  </si>
  <si>
    <t>神召會康樂中學</t>
    <phoneticPr fontId="8" type="noConversion"/>
  </si>
  <si>
    <t>Dream High Day Camp</t>
    <phoneticPr fontId="8" type="noConversion"/>
  </si>
  <si>
    <t>S.6</t>
    <phoneticPr fontId="8" type="noConversion"/>
  </si>
  <si>
    <t>學生問卷</t>
    <phoneticPr fontId="8" type="noConversion"/>
  </si>
  <si>
    <t>P</t>
    <phoneticPr fontId="8" type="noConversion"/>
  </si>
  <si>
    <t>全方位學習周活動費及車費</t>
    <phoneticPr fontId="8" type="noConversion"/>
  </si>
  <si>
    <t>紀律福音營</t>
    <phoneticPr fontId="8" type="noConversion"/>
  </si>
  <si>
    <t>S.1</t>
    <phoneticPr fontId="8" type="noConversion"/>
  </si>
  <si>
    <t>模擬放榜</t>
    <phoneticPr fontId="8" type="noConversion"/>
  </si>
  <si>
    <t>其他，請註明：生涯規劃</t>
    <phoneticPr fontId="8" type="noConversion"/>
  </si>
  <si>
    <t>S.1-S.6</t>
    <phoneticPr fontId="8" type="noConversion"/>
  </si>
  <si>
    <t>全年</t>
    <phoneticPr fontId="8" type="noConversion"/>
  </si>
  <si>
    <t>聯課活動導師費</t>
    <phoneticPr fontId="8" type="noConversion"/>
  </si>
  <si>
    <t>其他，請註明：課外活動</t>
    <phoneticPr fontId="8" type="noConversion"/>
  </si>
  <si>
    <t>S.1-S.2</t>
    <phoneticPr fontId="8" type="noConversion"/>
  </si>
  <si>
    <t>鄧慧敏副校長</t>
    <phoneticPr fontId="8" type="noConversion"/>
  </si>
  <si>
    <t>S.1-S.6</t>
    <phoneticPr fontId="8" type="noConversion"/>
  </si>
  <si>
    <t>S.3-S.4</t>
    <phoneticPr fontId="8" type="noConversion"/>
  </si>
  <si>
    <t>中六學生及家長講座- 學友社</t>
    <phoneticPr fontId="8" type="noConversion"/>
  </si>
  <si>
    <t>學生及家長問卷</t>
    <phoneticPr fontId="8" type="noConversion"/>
  </si>
  <si>
    <t xml:space="preserve">中六面試技巧講座 </t>
    <phoneticPr fontId="8" type="noConversion"/>
  </si>
  <si>
    <t>全方位學生學習</t>
    <phoneticPr fontId="8" type="noConversion"/>
  </si>
  <si>
    <t>其他，請註明：價值教育</t>
    <phoneticPr fontId="8" type="noConversion"/>
  </si>
  <si>
    <t>群牽社會服務團聖誕活動</t>
    <phoneticPr fontId="8" type="noConversion"/>
  </si>
  <si>
    <t>科技教育活動</t>
    <phoneticPr fontId="8" type="noConversion"/>
  </si>
  <si>
    <r>
      <t xml:space="preserve">範疇
</t>
    </r>
    <r>
      <rPr>
        <sz val="10.5"/>
        <rFont val="Calibri"/>
        <family val="2"/>
      </rPr>
      <t>(請選擇
適用的選項，
或自行填寫)</t>
    </r>
  </si>
  <si>
    <r>
      <t xml:space="preserve">基要學習經歷
</t>
    </r>
    <r>
      <rPr>
        <sz val="11"/>
        <rFont val="Calibri"/>
        <family val="2"/>
      </rPr>
      <t>(請於適用方格加上</t>
    </r>
    <r>
      <rPr>
        <sz val="11"/>
        <rFont val="Wingdings"/>
        <charset val="2"/>
      </rPr>
      <t>ü</t>
    </r>
    <r>
      <rPr>
        <sz val="11"/>
        <rFont val="Calibri"/>
        <family val="2"/>
      </rPr>
      <t>號，可選擇多於一項)</t>
    </r>
  </si>
  <si>
    <r>
      <rPr>
        <b/>
        <u/>
        <sz val="11"/>
        <rFont val="Calibri"/>
        <family val="2"/>
      </rPr>
      <t>本地</t>
    </r>
    <r>
      <rPr>
        <b/>
        <sz val="11"/>
        <rFont val="Calibri"/>
        <family val="2"/>
      </rPr>
      <t>活動</t>
    </r>
    <r>
      <rPr>
        <sz val="11"/>
        <rFont val="Calibri"/>
        <family val="2"/>
      </rPr>
      <t>︰在不同學科／跨學科／課程範疇組織全方位學習活動，提升學習效能，或按學生的興趣和能力，組織多元化全方位學習活動，發展學生潛能，建立正面價值觀和態度</t>
    </r>
  </si>
  <si>
    <r>
      <rPr>
        <b/>
        <u/>
        <sz val="11"/>
        <rFont val="Calibri"/>
        <family val="2"/>
      </rPr>
      <t>境外</t>
    </r>
    <r>
      <rPr>
        <b/>
        <sz val="11"/>
        <rFont val="Calibri"/>
        <family val="2"/>
      </rPr>
      <t>活動</t>
    </r>
    <r>
      <rPr>
        <sz val="11"/>
        <rFont val="Calibri"/>
        <family val="2"/>
      </rPr>
      <t>︰舉辦或參加境外活動／境外比賽，擴闊學生視野</t>
    </r>
  </si>
  <si>
    <t>2021-2022學年</t>
    <phoneticPr fontId="8" type="noConversion"/>
  </si>
  <si>
    <t>模擬人生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</si>
</sst>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$-4809]#,##0.00;[Red]\-[$$-4809]#,##0.00"/>
    <numFmt numFmtId="177" formatCode="#,##0_ ;[Red]\-#,##0\ "/>
  </numFmts>
  <fonts count="23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2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0"/>
      <color theme="0" tint="-4.9989318521683403E-2"/>
      <name val="Times New Roman"/>
      <family val="1"/>
    </font>
    <font>
      <sz val="9"/>
      <name val="細明體"/>
      <family val="3"/>
      <charset val="136"/>
    </font>
    <font>
      <b/>
      <sz val="12"/>
      <color theme="1"/>
      <name val="細明體"/>
      <family val="3"/>
      <charset val="136"/>
    </font>
    <font>
      <sz val="11"/>
      <color theme="1"/>
      <name val="細明體"/>
      <family val="3"/>
      <charset val="136"/>
    </font>
    <font>
      <b/>
      <u/>
      <sz val="12"/>
      <name val="Calibri"/>
      <family val="2"/>
    </font>
    <font>
      <b/>
      <sz val="11"/>
      <name val="Calibri"/>
      <family val="2"/>
    </font>
    <font>
      <sz val="10.5"/>
      <name val="Calibri"/>
      <family val="2"/>
    </font>
    <font>
      <sz val="11"/>
      <name val="Calibri"/>
      <family val="2"/>
    </font>
    <font>
      <sz val="11"/>
      <name val="Wingdings"/>
      <charset val="2"/>
    </font>
    <font>
      <b/>
      <u/>
      <sz val="11"/>
      <name val="Calibri"/>
      <family val="2"/>
    </font>
    <font>
      <sz val="12"/>
      <name val="Times New Roman"/>
      <family val="1"/>
    </font>
    <font>
      <sz val="11"/>
      <name val="細明體"/>
      <family val="3"/>
      <charset val="136"/>
    </font>
    <font>
      <sz val="11"/>
      <name val="Wingdings 2"/>
      <family val="1"/>
      <charset val="2"/>
    </font>
    <font>
      <sz val="10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 applyProtection="1">
      <alignment vertical="center"/>
      <protection locked="0"/>
    </xf>
    <xf numFmtId="0" fontId="2" fillId="4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7" fillId="3" borderId="19" xfId="0" applyFont="1" applyFill="1" applyBorder="1" applyAlignment="1" applyProtection="1">
      <alignment horizontal="left" vertical="center"/>
      <protection locked="0"/>
    </xf>
    <xf numFmtId="0" fontId="7" fillId="3" borderId="20" xfId="0" applyFont="1" applyFill="1" applyBorder="1" applyAlignment="1" applyProtection="1">
      <alignment horizontal="left" vertical="center"/>
      <protection locked="0"/>
    </xf>
    <xf numFmtId="176" fontId="5" fillId="3" borderId="20" xfId="0" applyNumberFormat="1" applyFont="1" applyFill="1" applyBorder="1" applyAlignment="1" applyProtection="1">
      <alignment vertical="center"/>
      <protection locked="0"/>
    </xf>
    <xf numFmtId="176" fontId="5" fillId="3" borderId="21" xfId="0" applyNumberFormat="1" applyFont="1" applyFill="1" applyBorder="1" applyAlignment="1" applyProtection="1">
      <alignment vertical="center"/>
      <protection locked="0"/>
    </xf>
    <xf numFmtId="0" fontId="2" fillId="4" borderId="1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top"/>
    </xf>
    <xf numFmtId="0" fontId="14" fillId="5" borderId="1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vertical="center"/>
    </xf>
    <xf numFmtId="0" fontId="14" fillId="2" borderId="14" xfId="0" applyFont="1" applyFill="1" applyBorder="1" applyAlignment="1">
      <alignment horizontal="center" vertical="center"/>
    </xf>
    <xf numFmtId="17" fontId="14" fillId="2" borderId="14" xfId="0" applyNumberFormat="1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176" fontId="14" fillId="2" borderId="14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vertical="center"/>
    </xf>
    <xf numFmtId="0" fontId="20" fillId="2" borderId="17" xfId="0" applyFont="1" applyFill="1" applyBorder="1" applyAlignment="1">
      <alignment horizontal="center" vertical="center"/>
    </xf>
    <xf numFmtId="17" fontId="14" fillId="2" borderId="17" xfId="0" applyNumberFormat="1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176" fontId="14" fillId="2" borderId="17" xfId="0" applyNumberFormat="1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vertical="center"/>
    </xf>
    <xf numFmtId="0" fontId="18" fillId="2" borderId="23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/>
    </xf>
    <xf numFmtId="176" fontId="14" fillId="2" borderId="23" xfId="0" applyNumberFormat="1" applyFont="1" applyFill="1" applyBorder="1" applyAlignment="1">
      <alignment horizontal="center" vertical="center"/>
    </xf>
    <xf numFmtId="17" fontId="14" fillId="2" borderId="23" xfId="0" applyNumberFormat="1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3" borderId="20" xfId="0" applyFont="1" applyFill="1" applyBorder="1" applyAlignment="1" applyProtection="1">
      <alignment horizontal="left" vertical="center"/>
      <protection locked="0"/>
    </xf>
    <xf numFmtId="0" fontId="22" fillId="3" borderId="20" xfId="0" applyFont="1" applyFill="1" applyBorder="1" applyAlignment="1" applyProtection="1">
      <alignment vertical="center"/>
      <protection locked="0"/>
    </xf>
    <xf numFmtId="176" fontId="22" fillId="3" borderId="20" xfId="0" applyNumberFormat="1" applyFont="1" applyFill="1" applyBorder="1" applyAlignment="1" applyProtection="1">
      <alignment vertical="center"/>
      <protection locked="0"/>
    </xf>
    <xf numFmtId="0" fontId="22" fillId="3" borderId="21" xfId="0" applyFont="1" applyFill="1" applyBorder="1" applyAlignment="1" applyProtection="1">
      <alignment vertical="center"/>
      <protection locked="0"/>
    </xf>
    <xf numFmtId="176" fontId="12" fillId="2" borderId="3" xfId="0" applyNumberFormat="1" applyFont="1" applyFill="1" applyBorder="1" applyAlignment="1">
      <alignment vertical="center"/>
    </xf>
    <xf numFmtId="0" fontId="18" fillId="2" borderId="14" xfId="0" applyFont="1" applyFill="1" applyBorder="1" applyAlignment="1">
      <alignment vertical="center"/>
    </xf>
    <xf numFmtId="0" fontId="20" fillId="2" borderId="14" xfId="0" applyFont="1" applyFill="1" applyBorder="1" applyAlignment="1">
      <alignment vertical="center"/>
    </xf>
    <xf numFmtId="0" fontId="14" fillId="2" borderId="17" xfId="0" applyFont="1" applyFill="1" applyBorder="1" applyAlignment="1">
      <alignment vertical="center"/>
    </xf>
    <xf numFmtId="176" fontId="14" fillId="2" borderId="17" xfId="0" applyNumberFormat="1" applyFont="1" applyFill="1" applyBorder="1" applyAlignment="1">
      <alignment vertical="center"/>
    </xf>
    <xf numFmtId="0" fontId="14" fillId="2" borderId="18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9" fontId="0" fillId="2" borderId="11" xfId="1" applyFont="1" applyFill="1" applyBorder="1" applyAlignment="1">
      <alignment horizontal="center" vertical="center"/>
    </xf>
    <xf numFmtId="9" fontId="0" fillId="2" borderId="12" xfId="1" applyFont="1" applyFill="1" applyBorder="1" applyAlignment="1">
      <alignment horizontal="center" vertical="center"/>
    </xf>
    <xf numFmtId="9" fontId="0" fillId="2" borderId="9" xfId="1" applyFont="1" applyFill="1" applyBorder="1" applyAlignment="1">
      <alignment horizontal="center" vertical="center"/>
    </xf>
    <xf numFmtId="9" fontId="0" fillId="2" borderId="10" xfId="1" applyFont="1" applyFill="1" applyBorder="1" applyAlignment="1">
      <alignment horizontal="center" vertical="center"/>
    </xf>
    <xf numFmtId="177" fontId="0" fillId="2" borderId="6" xfId="0" applyNumberFormat="1" applyFill="1" applyBorder="1" applyAlignment="1">
      <alignment horizontal="center" vertical="center"/>
    </xf>
    <xf numFmtId="177" fontId="0" fillId="2" borderId="8" xfId="0" applyNumberForma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4" borderId="6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center" vertical="center"/>
    </xf>
    <xf numFmtId="176" fontId="2" fillId="2" borderId="9" xfId="0" applyNumberFormat="1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4" borderId="11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0" fontId="0" fillId="4" borderId="9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176" fontId="0" fillId="2" borderId="17" xfId="0" applyNumberFormat="1" applyFill="1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left" vertical="center"/>
    </xf>
    <xf numFmtId="0" fontId="14" fillId="5" borderId="7" xfId="0" applyFont="1" applyFill="1" applyBorder="1" applyAlignment="1">
      <alignment horizontal="left" vertical="center"/>
    </xf>
    <xf numFmtId="0" fontId="14" fillId="5" borderId="8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center" vertical="center" wrapText="1"/>
    </xf>
    <xf numFmtId="17" fontId="18" fillId="2" borderId="23" xfId="0" applyNumberFormat="1" applyFont="1" applyFill="1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mruColors>
      <color rgb="FFBDD7EE"/>
      <color rgb="FF0000CC"/>
      <color rgb="FFDDEBF7"/>
      <color rgb="FFFEEB9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="55" zoomScaleNormal="55" workbookViewId="0">
      <selection activeCell="I17" sqref="I17"/>
    </sheetView>
  </sheetViews>
  <sheetFormatPr defaultRowHeight="15" x14ac:dyDescent="0.25"/>
  <cols>
    <col min="1" max="1" width="6.7109375" style="6" customWidth="1"/>
    <col min="2" max="2" width="38.7109375" style="2" customWidth="1"/>
    <col min="3" max="3" width="13.7109375" style="2" customWidth="1"/>
    <col min="4" max="4" width="15.5703125" style="2" customWidth="1"/>
    <col min="5" max="5" width="11.7109375" style="2" customWidth="1"/>
    <col min="6" max="6" width="10.7109375" style="2" customWidth="1"/>
    <col min="7" max="8" width="14.7109375" style="2" customWidth="1"/>
    <col min="9" max="12" width="11.7109375" style="2" customWidth="1"/>
    <col min="13" max="13" width="11.7109375" style="2" bestFit="1" customWidth="1"/>
    <col min="14" max="14" width="2.7109375" style="2" customWidth="1"/>
    <col min="15" max="16384" width="9.140625" style="2"/>
  </cols>
  <sheetData>
    <row r="1" spans="1:13" ht="18" customHeight="1" x14ac:dyDescent="0.25">
      <c r="A1" s="99" t="s">
        <v>54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8" customHeight="1" x14ac:dyDescent="0.25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8" customHeight="1" x14ac:dyDescent="0.25">
      <c r="A3" s="99" t="s">
        <v>83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x14ac:dyDescent="0.25">
      <c r="A4" s="1"/>
    </row>
    <row r="5" spans="1:13" x14ac:dyDescent="0.25">
      <c r="A5" s="70" t="s">
        <v>21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7.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1" customHeight="1" x14ac:dyDescent="0.25">
      <c r="A7" s="107" t="s">
        <v>13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</row>
    <row r="8" spans="1:13" ht="34.5" customHeight="1" x14ac:dyDescent="0.25">
      <c r="A8" s="108" t="s">
        <v>14</v>
      </c>
      <c r="B8" s="108" t="s">
        <v>8</v>
      </c>
      <c r="C8" s="120" t="s">
        <v>79</v>
      </c>
      <c r="D8" s="108" t="s">
        <v>1</v>
      </c>
      <c r="E8" s="98" t="s">
        <v>2</v>
      </c>
      <c r="F8" s="98"/>
      <c r="G8" s="120" t="s">
        <v>19</v>
      </c>
      <c r="H8" s="23" t="s">
        <v>20</v>
      </c>
      <c r="I8" s="97" t="s">
        <v>80</v>
      </c>
      <c r="J8" s="98"/>
      <c r="K8" s="98"/>
      <c r="L8" s="98"/>
      <c r="M8" s="98"/>
    </row>
    <row r="9" spans="1:13" ht="34.5" customHeight="1" x14ac:dyDescent="0.25">
      <c r="A9" s="109"/>
      <c r="B9" s="109"/>
      <c r="C9" s="109"/>
      <c r="D9" s="109"/>
      <c r="E9" s="24" t="s">
        <v>5</v>
      </c>
      <c r="F9" s="25" t="s">
        <v>22</v>
      </c>
      <c r="G9" s="109"/>
      <c r="H9" s="26" t="s">
        <v>12</v>
      </c>
      <c r="I9" s="25" t="s">
        <v>11</v>
      </c>
      <c r="J9" s="25" t="s">
        <v>9</v>
      </c>
      <c r="K9" s="24" t="s">
        <v>3</v>
      </c>
      <c r="L9" s="24" t="s">
        <v>4</v>
      </c>
      <c r="M9" s="25" t="s">
        <v>10</v>
      </c>
    </row>
    <row r="10" spans="1:13" ht="20.25" customHeight="1" x14ac:dyDescent="0.25">
      <c r="A10" s="27">
        <v>1.1000000000000001</v>
      </c>
      <c r="B10" s="117" t="s">
        <v>81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9"/>
    </row>
    <row r="11" spans="1:13" ht="20.25" customHeight="1" x14ac:dyDescent="0.25">
      <c r="A11" s="28">
        <v>1</v>
      </c>
      <c r="B11" s="29" t="s">
        <v>55</v>
      </c>
      <c r="C11" s="30" t="s">
        <v>50</v>
      </c>
      <c r="D11" s="39">
        <v>44501</v>
      </c>
      <c r="E11" s="30" t="s">
        <v>56</v>
      </c>
      <c r="F11" s="30">
        <v>110</v>
      </c>
      <c r="G11" s="32" t="s">
        <v>57</v>
      </c>
      <c r="H11" s="33">
        <v>45000</v>
      </c>
      <c r="I11" s="34" t="s">
        <v>58</v>
      </c>
      <c r="J11" s="34" t="s">
        <v>58</v>
      </c>
      <c r="K11" s="34" t="s">
        <v>58</v>
      </c>
      <c r="L11" s="30"/>
      <c r="M11" s="35"/>
    </row>
    <row r="12" spans="1:13" ht="20.25" customHeight="1" x14ac:dyDescent="0.25">
      <c r="A12" s="36">
        <v>2</v>
      </c>
      <c r="B12" s="37" t="s">
        <v>59</v>
      </c>
      <c r="C12" s="38" t="s">
        <v>46</v>
      </c>
      <c r="D12" s="39">
        <v>44501</v>
      </c>
      <c r="E12" s="40" t="s">
        <v>70</v>
      </c>
      <c r="F12" s="40">
        <v>648</v>
      </c>
      <c r="G12" s="32" t="s">
        <v>57</v>
      </c>
      <c r="H12" s="41">
        <v>200000</v>
      </c>
      <c r="I12" s="34" t="s">
        <v>58</v>
      </c>
      <c r="J12" s="34" t="s">
        <v>58</v>
      </c>
      <c r="K12" s="40"/>
      <c r="L12" s="40"/>
      <c r="M12" s="42"/>
    </row>
    <row r="13" spans="1:13" ht="20.25" customHeight="1" x14ac:dyDescent="0.25">
      <c r="A13" s="28">
        <v>3</v>
      </c>
      <c r="B13" s="37" t="s">
        <v>60</v>
      </c>
      <c r="C13" s="40" t="s">
        <v>53</v>
      </c>
      <c r="D13" s="39">
        <v>44501</v>
      </c>
      <c r="E13" s="40" t="s">
        <v>61</v>
      </c>
      <c r="F13" s="40">
        <v>112</v>
      </c>
      <c r="G13" s="32" t="s">
        <v>57</v>
      </c>
      <c r="H13" s="41">
        <v>30000</v>
      </c>
      <c r="I13" s="34" t="s">
        <v>58</v>
      </c>
      <c r="J13" s="34" t="s">
        <v>58</v>
      </c>
      <c r="K13" s="40"/>
      <c r="L13" s="40"/>
      <c r="M13" s="42"/>
    </row>
    <row r="14" spans="1:13" ht="47.25" x14ac:dyDescent="0.25">
      <c r="A14" s="36">
        <v>4</v>
      </c>
      <c r="B14" s="43" t="s">
        <v>62</v>
      </c>
      <c r="C14" s="44" t="s">
        <v>63</v>
      </c>
      <c r="D14" s="39">
        <v>44501</v>
      </c>
      <c r="E14" s="45" t="s">
        <v>56</v>
      </c>
      <c r="F14" s="45">
        <v>110</v>
      </c>
      <c r="G14" s="32" t="s">
        <v>57</v>
      </c>
      <c r="H14" s="46">
        <v>20000</v>
      </c>
      <c r="I14" s="34"/>
      <c r="J14" s="34" t="s">
        <v>58</v>
      </c>
      <c r="K14" s="45"/>
      <c r="L14" s="45"/>
      <c r="M14" s="34" t="s">
        <v>58</v>
      </c>
    </row>
    <row r="15" spans="1:13" ht="47.25" x14ac:dyDescent="0.25">
      <c r="A15" s="28">
        <v>5</v>
      </c>
      <c r="B15" s="43" t="s">
        <v>84</v>
      </c>
      <c r="C15" s="44" t="s">
        <v>63</v>
      </c>
      <c r="D15" s="47">
        <v>44743</v>
      </c>
      <c r="E15" s="45" t="s">
        <v>71</v>
      </c>
      <c r="F15" s="45">
        <v>214</v>
      </c>
      <c r="G15" s="32" t="s">
        <v>57</v>
      </c>
      <c r="H15" s="46">
        <v>28400</v>
      </c>
      <c r="I15" s="34"/>
      <c r="J15" s="34" t="s">
        <v>58</v>
      </c>
      <c r="K15" s="45"/>
      <c r="L15" s="45"/>
      <c r="M15" s="34" t="s">
        <v>58</v>
      </c>
    </row>
    <row r="16" spans="1:13" ht="47.25" x14ac:dyDescent="0.25">
      <c r="A16" s="36">
        <v>6</v>
      </c>
      <c r="B16" s="43" t="s">
        <v>72</v>
      </c>
      <c r="C16" s="44" t="s">
        <v>63</v>
      </c>
      <c r="D16" s="47">
        <v>44470</v>
      </c>
      <c r="E16" s="45" t="s">
        <v>56</v>
      </c>
      <c r="F16" s="45">
        <v>110</v>
      </c>
      <c r="G16" s="48" t="s">
        <v>73</v>
      </c>
      <c r="H16" s="46">
        <v>2200</v>
      </c>
      <c r="I16" s="49"/>
      <c r="J16" s="34"/>
      <c r="K16" s="45"/>
      <c r="L16" s="45"/>
      <c r="M16" s="50"/>
    </row>
    <row r="17" spans="1:13" ht="47.25" x14ac:dyDescent="0.25">
      <c r="A17" s="51">
        <v>7</v>
      </c>
      <c r="B17" s="43" t="s">
        <v>74</v>
      </c>
      <c r="C17" s="44" t="s">
        <v>63</v>
      </c>
      <c r="D17" s="47">
        <v>44562</v>
      </c>
      <c r="E17" s="45" t="s">
        <v>56</v>
      </c>
      <c r="F17" s="45">
        <v>110</v>
      </c>
      <c r="G17" s="32" t="s">
        <v>57</v>
      </c>
      <c r="H17" s="46">
        <v>3500</v>
      </c>
      <c r="I17" s="45"/>
      <c r="J17" s="34" t="s">
        <v>58</v>
      </c>
      <c r="K17" s="52"/>
      <c r="L17" s="53"/>
      <c r="M17" s="54" t="s">
        <v>58</v>
      </c>
    </row>
    <row r="18" spans="1:13" ht="47.25" x14ac:dyDescent="0.25">
      <c r="A18" s="51">
        <v>8</v>
      </c>
      <c r="B18" s="43" t="s">
        <v>75</v>
      </c>
      <c r="C18" s="44" t="s">
        <v>76</v>
      </c>
      <c r="D18" s="121" t="s">
        <v>65</v>
      </c>
      <c r="E18" s="45" t="s">
        <v>64</v>
      </c>
      <c r="F18" s="45">
        <v>648</v>
      </c>
      <c r="G18" s="32" t="s">
        <v>57</v>
      </c>
      <c r="H18" s="46">
        <v>272600</v>
      </c>
      <c r="I18" s="45"/>
      <c r="J18" s="49"/>
      <c r="K18" s="52"/>
      <c r="L18" s="53"/>
      <c r="M18" s="54"/>
    </row>
    <row r="19" spans="1:13" ht="20.25" customHeight="1" x14ac:dyDescent="0.25">
      <c r="A19" s="51">
        <v>9</v>
      </c>
      <c r="B19" s="43" t="s">
        <v>77</v>
      </c>
      <c r="C19" s="45" t="s">
        <v>50</v>
      </c>
      <c r="D19" s="55" t="s">
        <v>65</v>
      </c>
      <c r="E19" s="45" t="s">
        <v>64</v>
      </c>
      <c r="F19" s="45">
        <v>50</v>
      </c>
      <c r="G19" s="32" t="s">
        <v>57</v>
      </c>
      <c r="H19" s="46">
        <v>10000</v>
      </c>
      <c r="I19" s="45"/>
      <c r="J19" s="45"/>
      <c r="K19" s="45"/>
      <c r="L19" s="56" t="s">
        <v>58</v>
      </c>
      <c r="M19" s="57"/>
    </row>
    <row r="20" spans="1:13" ht="47.25" x14ac:dyDescent="0.25">
      <c r="A20" s="51">
        <v>10</v>
      </c>
      <c r="B20" s="43" t="s">
        <v>66</v>
      </c>
      <c r="C20" s="44" t="s">
        <v>67</v>
      </c>
      <c r="D20" s="55" t="s">
        <v>65</v>
      </c>
      <c r="E20" s="45" t="s">
        <v>68</v>
      </c>
      <c r="F20" s="45">
        <v>227</v>
      </c>
      <c r="G20" s="55" t="s">
        <v>57</v>
      </c>
      <c r="H20" s="46">
        <v>285000</v>
      </c>
      <c r="I20" s="34" t="s">
        <v>58</v>
      </c>
      <c r="J20" s="45"/>
      <c r="K20" s="34" t="s">
        <v>58</v>
      </c>
      <c r="L20" s="45"/>
      <c r="M20" s="58"/>
    </row>
    <row r="21" spans="1:13" ht="20.25" customHeight="1" x14ac:dyDescent="0.25">
      <c r="A21" s="51">
        <v>11</v>
      </c>
      <c r="B21" s="43" t="s">
        <v>78</v>
      </c>
      <c r="C21" s="45" t="s">
        <v>37</v>
      </c>
      <c r="D21" s="55" t="s">
        <v>65</v>
      </c>
      <c r="E21" s="45" t="s">
        <v>68</v>
      </c>
      <c r="F21" s="45">
        <v>227</v>
      </c>
      <c r="G21" s="55" t="s">
        <v>57</v>
      </c>
      <c r="H21" s="46">
        <v>65800</v>
      </c>
      <c r="I21" s="45"/>
      <c r="J21" s="45"/>
      <c r="K21" s="45"/>
      <c r="L21" s="45"/>
      <c r="M21" s="58"/>
    </row>
    <row r="22" spans="1:13" s="8" customFormat="1" x14ac:dyDescent="0.25">
      <c r="A22" s="59" t="s">
        <v>15</v>
      </c>
      <c r="B22" s="60"/>
      <c r="C22" s="60"/>
      <c r="D22" s="60"/>
      <c r="E22" s="61"/>
      <c r="F22" s="61"/>
      <c r="G22" s="61"/>
      <c r="H22" s="62"/>
      <c r="I22" s="61"/>
      <c r="J22" s="61"/>
      <c r="K22" s="61"/>
      <c r="L22" s="61"/>
      <c r="M22" s="63"/>
    </row>
    <row r="23" spans="1:13" ht="21" customHeight="1" x14ac:dyDescent="0.25">
      <c r="A23" s="92" t="s">
        <v>23</v>
      </c>
      <c r="B23" s="93"/>
      <c r="C23" s="93"/>
      <c r="D23" s="93"/>
      <c r="E23" s="93"/>
      <c r="F23" s="93"/>
      <c r="G23" s="94"/>
      <c r="H23" s="64">
        <f>SUM(H11:H22)</f>
        <v>962500</v>
      </c>
      <c r="I23" s="95"/>
      <c r="J23" s="95"/>
      <c r="K23" s="95"/>
      <c r="L23" s="95"/>
      <c r="M23" s="96"/>
    </row>
    <row r="24" spans="1:13" ht="20.25" customHeight="1" x14ac:dyDescent="0.25">
      <c r="A24" s="27">
        <v>1.2</v>
      </c>
      <c r="B24" s="117" t="s">
        <v>82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9"/>
    </row>
    <row r="25" spans="1:13" ht="20.25" customHeight="1" x14ac:dyDescent="0.25">
      <c r="A25" s="28">
        <v>1</v>
      </c>
      <c r="B25" s="65"/>
      <c r="C25" s="66"/>
      <c r="D25" s="31"/>
      <c r="E25" s="30"/>
      <c r="F25" s="30"/>
      <c r="G25" s="32"/>
      <c r="H25" s="33"/>
      <c r="I25" s="34"/>
      <c r="J25" s="34"/>
      <c r="K25" s="30"/>
      <c r="L25" s="30"/>
      <c r="M25" s="34"/>
    </row>
    <row r="26" spans="1:13" ht="20.25" customHeight="1" x14ac:dyDescent="0.25">
      <c r="A26" s="36">
        <v>2</v>
      </c>
      <c r="B26" s="67"/>
      <c r="C26" s="67"/>
      <c r="D26" s="67"/>
      <c r="E26" s="67"/>
      <c r="F26" s="67"/>
      <c r="G26" s="67"/>
      <c r="H26" s="68"/>
      <c r="I26" s="67"/>
      <c r="J26" s="67"/>
      <c r="K26" s="67"/>
      <c r="L26" s="67"/>
      <c r="M26" s="69"/>
    </row>
    <row r="27" spans="1:13" ht="20.25" customHeight="1" x14ac:dyDescent="0.25">
      <c r="A27" s="36">
        <v>3</v>
      </c>
      <c r="B27" s="67"/>
      <c r="C27" s="67"/>
      <c r="D27" s="67"/>
      <c r="E27" s="67"/>
      <c r="F27" s="67"/>
      <c r="G27" s="67"/>
      <c r="H27" s="68"/>
      <c r="I27" s="67"/>
      <c r="J27" s="67"/>
      <c r="K27" s="67"/>
      <c r="L27" s="67"/>
      <c r="M27" s="69"/>
    </row>
    <row r="28" spans="1:13" ht="20.25" customHeight="1" x14ac:dyDescent="0.25">
      <c r="A28" s="36">
        <v>4</v>
      </c>
      <c r="B28" s="67"/>
      <c r="C28" s="67"/>
      <c r="D28" s="67"/>
      <c r="E28" s="67"/>
      <c r="F28" s="67"/>
      <c r="G28" s="67"/>
      <c r="H28" s="68"/>
      <c r="I28" s="67"/>
      <c r="J28" s="67"/>
      <c r="K28" s="67"/>
      <c r="L28" s="67"/>
      <c r="M28" s="69"/>
    </row>
    <row r="29" spans="1:13" ht="20.25" customHeight="1" x14ac:dyDescent="0.25">
      <c r="A29" s="36">
        <v>5</v>
      </c>
      <c r="B29" s="67"/>
      <c r="C29" s="67"/>
      <c r="D29" s="67"/>
      <c r="E29" s="67"/>
      <c r="F29" s="67"/>
      <c r="G29" s="67"/>
      <c r="H29" s="68"/>
      <c r="I29" s="67"/>
      <c r="J29" s="67"/>
      <c r="K29" s="67"/>
      <c r="L29" s="67"/>
      <c r="M29" s="69"/>
    </row>
    <row r="30" spans="1:13" s="8" customFormat="1" x14ac:dyDescent="0.25">
      <c r="A30" s="59" t="s">
        <v>15</v>
      </c>
      <c r="B30" s="60"/>
      <c r="C30" s="60"/>
      <c r="D30" s="60"/>
      <c r="E30" s="61"/>
      <c r="F30" s="61"/>
      <c r="G30" s="61"/>
      <c r="H30" s="62"/>
      <c r="I30" s="61"/>
      <c r="J30" s="61"/>
      <c r="K30" s="61"/>
      <c r="L30" s="61"/>
      <c r="M30" s="63"/>
    </row>
    <row r="31" spans="1:13" ht="21" customHeight="1" x14ac:dyDescent="0.25">
      <c r="A31" s="92" t="s">
        <v>24</v>
      </c>
      <c r="B31" s="93"/>
      <c r="C31" s="93"/>
      <c r="D31" s="93"/>
      <c r="E31" s="93"/>
      <c r="F31" s="93"/>
      <c r="G31" s="94"/>
      <c r="H31" s="64">
        <f>SUM(H25:H30)</f>
        <v>0</v>
      </c>
      <c r="I31" s="95"/>
      <c r="J31" s="95"/>
      <c r="K31" s="95"/>
      <c r="L31" s="95"/>
      <c r="M31" s="96"/>
    </row>
    <row r="32" spans="1:13" ht="21" customHeight="1" x14ac:dyDescent="0.25">
      <c r="A32" s="92" t="s">
        <v>25</v>
      </c>
      <c r="B32" s="93"/>
      <c r="C32" s="93"/>
      <c r="D32" s="93"/>
      <c r="E32" s="93"/>
      <c r="F32" s="93"/>
      <c r="G32" s="94"/>
      <c r="H32" s="64">
        <f>H23+H31</f>
        <v>962500</v>
      </c>
      <c r="I32" s="95"/>
      <c r="J32" s="95"/>
      <c r="K32" s="95"/>
      <c r="L32" s="95"/>
      <c r="M32" s="96"/>
    </row>
    <row r="33" spans="1:13" x14ac:dyDescent="0.2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21" customHeight="1" x14ac:dyDescent="0.25">
      <c r="A34" s="110" t="s">
        <v>17</v>
      </c>
      <c r="B34" s="110"/>
      <c r="C34" s="110"/>
      <c r="D34" s="110"/>
      <c r="E34" s="110"/>
      <c r="F34" s="110"/>
      <c r="G34" s="10"/>
      <c r="H34" s="11" t="s">
        <v>29</v>
      </c>
      <c r="I34" s="10"/>
      <c r="J34" s="10"/>
      <c r="K34" s="10"/>
      <c r="L34" s="10"/>
      <c r="M34" s="10"/>
    </row>
    <row r="35" spans="1:13" ht="20.25" customHeight="1" x14ac:dyDescent="0.25">
      <c r="A35" s="19" t="s">
        <v>14</v>
      </c>
      <c r="B35" s="9" t="s">
        <v>6</v>
      </c>
      <c r="C35" s="9" t="s">
        <v>0</v>
      </c>
      <c r="D35" s="9" t="s">
        <v>7</v>
      </c>
      <c r="E35" s="115" t="s">
        <v>28</v>
      </c>
      <c r="F35" s="116"/>
      <c r="G35" s="5"/>
      <c r="H35" s="105" t="s">
        <v>16</v>
      </c>
      <c r="I35" s="106"/>
      <c r="J35" s="75">
        <v>636</v>
      </c>
      <c r="K35" s="76"/>
      <c r="L35" s="5"/>
      <c r="M35" s="5"/>
    </row>
    <row r="36" spans="1:13" ht="20.25" customHeight="1" x14ac:dyDescent="0.25">
      <c r="A36" s="12">
        <v>1</v>
      </c>
      <c r="B36" s="20"/>
      <c r="C36" s="21"/>
      <c r="D36" s="22"/>
      <c r="E36" s="113"/>
      <c r="F36" s="114"/>
      <c r="H36" s="105" t="s">
        <v>30</v>
      </c>
      <c r="I36" s="106"/>
      <c r="J36" s="75">
        <v>636</v>
      </c>
      <c r="K36" s="76"/>
    </row>
    <row r="37" spans="1:13" ht="20.25" customHeight="1" x14ac:dyDescent="0.25">
      <c r="A37" s="13">
        <v>2</v>
      </c>
      <c r="B37" s="14"/>
      <c r="C37" s="14"/>
      <c r="D37" s="14"/>
      <c r="E37" s="111"/>
      <c r="F37" s="112"/>
      <c r="H37" s="101" t="s">
        <v>31</v>
      </c>
      <c r="I37" s="102"/>
      <c r="J37" s="71">
        <f>IFERROR(J36/J35,"--")</f>
        <v>1</v>
      </c>
      <c r="K37" s="72"/>
    </row>
    <row r="38" spans="1:13" ht="20.25" customHeight="1" x14ac:dyDescent="0.25">
      <c r="A38" s="13">
        <v>3</v>
      </c>
      <c r="B38" s="14"/>
      <c r="C38" s="14"/>
      <c r="D38" s="14"/>
      <c r="E38" s="111"/>
      <c r="F38" s="112"/>
      <c r="H38" s="103"/>
      <c r="I38" s="104"/>
      <c r="J38" s="73"/>
      <c r="K38" s="74"/>
    </row>
    <row r="39" spans="1:13" x14ac:dyDescent="0.25">
      <c r="A39" s="15" t="s">
        <v>15</v>
      </c>
      <c r="B39" s="16"/>
      <c r="C39" s="16"/>
      <c r="D39" s="16"/>
      <c r="E39" s="17"/>
      <c r="F39" s="18"/>
    </row>
    <row r="40" spans="1:13" ht="21" customHeight="1" x14ac:dyDescent="0.25">
      <c r="A40" s="85" t="s">
        <v>26</v>
      </c>
      <c r="B40" s="86"/>
      <c r="C40" s="86"/>
      <c r="D40" s="87"/>
      <c r="E40" s="90">
        <f>SUM(E36:F39)</f>
        <v>0</v>
      </c>
      <c r="F40" s="91"/>
    </row>
    <row r="41" spans="1:13" ht="21" customHeight="1" x14ac:dyDescent="0.25">
      <c r="A41" s="82" t="s">
        <v>27</v>
      </c>
      <c r="B41" s="83"/>
      <c r="C41" s="83"/>
      <c r="D41" s="84"/>
      <c r="E41" s="88">
        <f>H32+E40</f>
        <v>962500</v>
      </c>
      <c r="F41" s="89"/>
      <c r="H41" s="79" t="s">
        <v>18</v>
      </c>
      <c r="I41" s="80"/>
      <c r="J41" s="81"/>
      <c r="K41" s="77" t="s">
        <v>69</v>
      </c>
      <c r="L41" s="78"/>
    </row>
  </sheetData>
  <sheetProtection formatCells="0" formatColumns="0" formatRows="0" insertRows="0" insertHyperlinks="0" deleteRows="0" sort="0" autoFilter="0" pivotTables="0"/>
  <protectedRanges>
    <protectedRange sqref="J35:K36 K41:L41 A3:M3 B36:F39 B25:M30 B11:M22" name="Range1"/>
  </protectedRanges>
  <mergeCells count="37">
    <mergeCell ref="B8:B9"/>
    <mergeCell ref="C8:C9"/>
    <mergeCell ref="D8:D9"/>
    <mergeCell ref="G8:G9"/>
    <mergeCell ref="E37:F37"/>
    <mergeCell ref="A3:M3"/>
    <mergeCell ref="A2:M2"/>
    <mergeCell ref="A1:M1"/>
    <mergeCell ref="H37:I38"/>
    <mergeCell ref="H36:I36"/>
    <mergeCell ref="H35:I35"/>
    <mergeCell ref="A7:M7"/>
    <mergeCell ref="A8:A9"/>
    <mergeCell ref="A34:F34"/>
    <mergeCell ref="A31:G31"/>
    <mergeCell ref="I31:M31"/>
    <mergeCell ref="E38:F38"/>
    <mergeCell ref="E36:F36"/>
    <mergeCell ref="E35:F35"/>
    <mergeCell ref="B24:M24"/>
    <mergeCell ref="B10:M10"/>
    <mergeCell ref="A5:M5"/>
    <mergeCell ref="J37:K38"/>
    <mergeCell ref="J36:K36"/>
    <mergeCell ref="J35:K35"/>
    <mergeCell ref="K41:L41"/>
    <mergeCell ref="H41:J41"/>
    <mergeCell ref="A41:D41"/>
    <mergeCell ref="A40:D40"/>
    <mergeCell ref="E41:F41"/>
    <mergeCell ref="E40:F40"/>
    <mergeCell ref="A23:G23"/>
    <mergeCell ref="I23:M23"/>
    <mergeCell ref="I32:M32"/>
    <mergeCell ref="A32:G32"/>
    <mergeCell ref="I8:M8"/>
    <mergeCell ref="E8:F8"/>
  </mergeCells>
  <phoneticPr fontId="8" type="noConversion"/>
  <dataValidations count="1">
    <dataValidation type="list" allowBlank="1" showInputMessage="1" sqref="C36:C39 C25:C30 C11:C22">
      <formula1>範疇</formula1>
    </dataValidation>
  </dataValidations>
  <pageMargins left="0.19685039370078741" right="0.19685039370078741" top="0.19685039370078741" bottom="0.19685039370078741" header="0.19685039370078741" footer="0.19685039370078741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2" sqref="A22"/>
    </sheetView>
  </sheetViews>
  <sheetFormatPr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  <row r="4" spans="1:1" x14ac:dyDescent="0.25">
      <c r="A4" t="s">
        <v>37</v>
      </c>
    </row>
    <row r="5" spans="1:1" x14ac:dyDescent="0.25">
      <c r="A5" t="s">
        <v>38</v>
      </c>
    </row>
    <row r="6" spans="1:1" x14ac:dyDescent="0.25">
      <c r="A6" t="s">
        <v>39</v>
      </c>
    </row>
    <row r="7" spans="1:1" x14ac:dyDescent="0.25">
      <c r="A7" t="s">
        <v>40</v>
      </c>
    </row>
    <row r="8" spans="1:1" x14ac:dyDescent="0.25">
      <c r="A8" t="s">
        <v>41</v>
      </c>
    </row>
    <row r="9" spans="1:1" x14ac:dyDescent="0.25">
      <c r="A9" t="s">
        <v>42</v>
      </c>
    </row>
    <row r="10" spans="1:1" x14ac:dyDescent="0.25">
      <c r="A10" t="s">
        <v>43</v>
      </c>
    </row>
    <row r="11" spans="1:1" x14ac:dyDescent="0.25">
      <c r="A11" t="s">
        <v>36</v>
      </c>
    </row>
    <row r="12" spans="1:1" x14ac:dyDescent="0.25">
      <c r="A12" t="s">
        <v>44</v>
      </c>
    </row>
    <row r="13" spans="1:1" x14ac:dyDescent="0.25">
      <c r="A13" t="s">
        <v>45</v>
      </c>
    </row>
    <row r="14" spans="1:1" x14ac:dyDescent="0.25">
      <c r="A14" t="s">
        <v>46</v>
      </c>
    </row>
    <row r="15" spans="1:1" x14ac:dyDescent="0.25">
      <c r="A15" t="s">
        <v>47</v>
      </c>
    </row>
    <row r="16" spans="1:1" x14ac:dyDescent="0.25">
      <c r="A16" t="s">
        <v>48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49</v>
      </c>
    </row>
    <row r="20" spans="1:1" x14ac:dyDescent="0.25">
      <c r="A20" t="s">
        <v>50</v>
      </c>
    </row>
    <row r="21" spans="1:1" x14ac:dyDescent="0.25">
      <c r="A21" t="s">
        <v>51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</vt:i4>
      </vt:variant>
    </vt:vector>
  </HeadingPairs>
  <TitlesOfParts>
    <vt:vector size="5" baseType="lpstr">
      <vt:lpstr>LWLG_Plan</vt:lpstr>
      <vt:lpstr>範疇</vt:lpstr>
      <vt:lpstr>LWLG_Plan!Print_Area</vt:lpstr>
      <vt:lpstr>LWLG_Plan!Print_Titles</vt:lpstr>
      <vt:lpstr>範疇</vt:lpstr>
    </vt:vector>
  </TitlesOfParts>
  <Company>EDB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PANG, Nga-yi</dc:creator>
  <cp:lastModifiedBy>鄧慧敏 </cp:lastModifiedBy>
  <cp:lastPrinted>2021-06-21T06:45:10Z</cp:lastPrinted>
  <dcterms:created xsi:type="dcterms:W3CDTF">2021-06-04T08:58:14Z</dcterms:created>
  <dcterms:modified xsi:type="dcterms:W3CDTF">2022-06-21T09:07:35Z</dcterms:modified>
</cp:coreProperties>
</file>